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8505"/>
  </bookViews>
  <sheets>
    <sheet name="Block A" sheetId="3" r:id="rId1"/>
  </sheets>
  <calcPr calcId="125725"/>
</workbook>
</file>

<file path=xl/calcChain.xml><?xml version="1.0" encoding="utf-8"?>
<calcChain xmlns="http://schemas.openxmlformats.org/spreadsheetml/2006/main">
  <c r="J76" i="3"/>
  <c r="F76"/>
  <c r="J75"/>
  <c r="F75"/>
  <c r="J74"/>
  <c r="F74"/>
  <c r="K74" s="1"/>
  <c r="J73"/>
  <c r="F73"/>
  <c r="K73" s="1"/>
  <c r="J72"/>
  <c r="F72"/>
  <c r="K72" s="1"/>
  <c r="J71"/>
  <c r="F71"/>
  <c r="J70"/>
  <c r="F70"/>
  <c r="K70" s="1"/>
  <c r="J69"/>
  <c r="F69"/>
  <c r="K69" s="1"/>
  <c r="J68"/>
  <c r="F68"/>
  <c r="J67"/>
  <c r="F67"/>
  <c r="J66"/>
  <c r="F66"/>
  <c r="K66" s="1"/>
  <c r="J65"/>
  <c r="F65"/>
  <c r="K65" s="1"/>
  <c r="J64"/>
  <c r="F64"/>
  <c r="K64" s="1"/>
  <c r="J63"/>
  <c r="F63"/>
  <c r="J62"/>
  <c r="F62"/>
  <c r="K62" s="1"/>
  <c r="J61"/>
  <c r="F61"/>
  <c r="J60"/>
  <c r="F60"/>
  <c r="K60" s="1"/>
  <c r="J59"/>
  <c r="F59"/>
  <c r="J58"/>
  <c r="F58"/>
  <c r="K58" s="1"/>
  <c r="J57"/>
  <c r="F57"/>
  <c r="J56"/>
  <c r="F56"/>
  <c r="K56" s="1"/>
  <c r="J55"/>
  <c r="F55"/>
  <c r="K55" s="1"/>
  <c r="J54"/>
  <c r="F54"/>
  <c r="K54" s="1"/>
  <c r="J53"/>
  <c r="F53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41"/>
  <c r="F41"/>
  <c r="J40"/>
  <c r="F40"/>
  <c r="J39"/>
  <c r="F39"/>
  <c r="J38"/>
  <c r="F38"/>
  <c r="J21"/>
  <c r="F21"/>
  <c r="J20"/>
  <c r="F20"/>
  <c r="J19"/>
  <c r="F19"/>
  <c r="J18"/>
  <c r="F18"/>
  <c r="J8"/>
  <c r="F8"/>
  <c r="J7"/>
  <c r="F7"/>
  <c r="J6"/>
  <c r="F6"/>
  <c r="J5"/>
  <c r="F5"/>
  <c r="J4"/>
  <c r="F4"/>
  <c r="J3"/>
  <c r="F3"/>
  <c r="K9" l="1"/>
  <c r="L66"/>
  <c r="K68"/>
  <c r="L68" s="1"/>
  <c r="L70"/>
  <c r="L74"/>
  <c r="K76"/>
  <c r="L76" s="1"/>
  <c r="L72"/>
  <c r="K59"/>
  <c r="L59" s="1"/>
  <c r="K61"/>
  <c r="L61" s="1"/>
  <c r="K63"/>
  <c r="L63" s="1"/>
  <c r="L65"/>
  <c r="K67"/>
  <c r="L67" s="1"/>
  <c r="L69"/>
  <c r="K71"/>
  <c r="L71" s="1"/>
  <c r="L73"/>
  <c r="K75"/>
  <c r="L75" s="1"/>
  <c r="L60"/>
  <c r="L62"/>
  <c r="L64"/>
  <c r="L58"/>
  <c r="K57"/>
  <c r="L57" s="1"/>
  <c r="L56"/>
  <c r="L55"/>
  <c r="L54"/>
  <c r="K53"/>
  <c r="L53" s="1"/>
  <c r="K10"/>
  <c r="L10" s="1"/>
  <c r="K18"/>
  <c r="L18" s="1"/>
  <c r="K38"/>
  <c r="L38" s="1"/>
  <c r="K17"/>
  <c r="L17" s="1"/>
  <c r="K25"/>
  <c r="L25" s="1"/>
  <c r="K29"/>
  <c r="L29" s="1"/>
  <c r="K33"/>
  <c r="L33" s="1"/>
  <c r="K37"/>
  <c r="L37" s="1"/>
  <c r="K43"/>
  <c r="L43" s="1"/>
  <c r="K47"/>
  <c r="L47" s="1"/>
  <c r="K13"/>
  <c r="L13" s="1"/>
  <c r="K23"/>
  <c r="L23" s="1"/>
  <c r="K27"/>
  <c r="L27" s="1"/>
  <c r="K31"/>
  <c r="L31" s="1"/>
  <c r="K35"/>
  <c r="L35" s="1"/>
  <c r="K45"/>
  <c r="L45" s="1"/>
  <c r="K49"/>
  <c r="L49" s="1"/>
  <c r="K24"/>
  <c r="L24" s="1"/>
  <c r="K26"/>
  <c r="L26" s="1"/>
  <c r="K28"/>
  <c r="L28" s="1"/>
  <c r="K30"/>
  <c r="L30" s="1"/>
  <c r="K32"/>
  <c r="L32" s="1"/>
  <c r="K34"/>
  <c r="L34" s="1"/>
  <c r="K36"/>
  <c r="L36" s="1"/>
  <c r="K42"/>
  <c r="L42" s="1"/>
  <c r="K44"/>
  <c r="L44" s="1"/>
  <c r="K46"/>
  <c r="L46" s="1"/>
  <c r="K48"/>
  <c r="L48" s="1"/>
  <c r="K50"/>
  <c r="L50" s="1"/>
  <c r="K22"/>
  <c r="L22" s="1"/>
  <c r="K6"/>
  <c r="L6" s="1"/>
  <c r="K8"/>
  <c r="L8" s="1"/>
  <c r="K19"/>
  <c r="L19" s="1"/>
  <c r="K21"/>
  <c r="L21" s="1"/>
  <c r="K39"/>
  <c r="L39" s="1"/>
  <c r="K14"/>
  <c r="L14" s="1"/>
  <c r="K3"/>
  <c r="L3" s="1"/>
  <c r="L9"/>
  <c r="K11"/>
  <c r="L11" s="1"/>
  <c r="K15"/>
  <c r="L15" s="1"/>
  <c r="K12"/>
  <c r="L12" s="1"/>
  <c r="K16"/>
  <c r="L16" s="1"/>
  <c r="K4"/>
  <c r="L4" s="1"/>
  <c r="K5"/>
  <c r="L5" s="1"/>
  <c r="K41"/>
  <c r="L41" s="1"/>
  <c r="K7"/>
  <c r="L7" s="1"/>
  <c r="K20"/>
  <c r="L20" s="1"/>
  <c r="K40"/>
  <c r="L40" s="1"/>
</calcChain>
</file>

<file path=xl/sharedStrings.xml><?xml version="1.0" encoding="utf-8"?>
<sst xmlns="http://schemas.openxmlformats.org/spreadsheetml/2006/main" count="174" uniqueCount="28">
  <si>
    <t>Flat No</t>
  </si>
  <si>
    <t>Car Park</t>
  </si>
  <si>
    <t>Amenities</t>
  </si>
  <si>
    <t>KEB/Bwssb/STP</t>
  </si>
  <si>
    <t>Total Cost</t>
  </si>
  <si>
    <t>Flat Type</t>
  </si>
  <si>
    <t>Leagal</t>
  </si>
  <si>
    <t>Vat / Service Tax</t>
  </si>
  <si>
    <t>2.5BHK</t>
  </si>
  <si>
    <t>Basic Cost</t>
  </si>
  <si>
    <t>Rate</t>
  </si>
  <si>
    <t>SBA</t>
  </si>
  <si>
    <t>A</t>
  </si>
  <si>
    <t>Block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</si>
  <si>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</si>
  <si>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</si>
  <si>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</si>
  <si>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</si>
  <si>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</si>
  <si>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</si>
  <si>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</si>
  <si>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</si>
  <si>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</si>
  <si>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</si>
  <si>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</si>
  <si>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</si>
  <si>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B</t>
  </si>
  <si>
    <t>2 BHK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</si>
</sst>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topLeftCell="A40" workbookViewId="0">
      <selection activeCell="B65" sqref="B65:L68"/>
    </sheetView>
  </sheetViews>
  <sheetFormatPr defaultRowHeight="15"/>
  <cols>
    <col min="1" max="1" width="5.7109375" style="3" bestFit="1" customWidth="1"/>
    <col min="2" max="2" width="22.28515625" style="3" customWidth="1"/>
    <col min="3" max="3" width="9" style="3" bestFit="1" customWidth="1"/>
    <col min="4" max="4" width="17.140625" style="3" customWidth="1"/>
    <col min="5" max="5" width="15" style="3" customWidth="1"/>
    <col min="6" max="6" width="15.85546875" style="3" customWidth="1"/>
    <col min="7" max="7" width="8.140625" style="3" bestFit="1" customWidth="1"/>
    <col min="8" max="8" width="10.140625" style="3" bestFit="1" customWidth="1"/>
    <col min="9" max="9" width="6.5703125" style="3" bestFit="1" customWidth="1"/>
    <col min="10" max="10" width="14.85546875" style="3" bestFit="1" customWidth="1"/>
    <col min="11" max="11" width="15.7109375" style="3" bestFit="1" customWidth="1"/>
    <col min="12" max="12" width="16.85546875" style="3" customWidth="1"/>
  </cols>
  <sheetData>
    <row r="1" spans="1:12" s="2" customFormat="1">
      <c r="A1" s="2" t="s">
        <v>13</v>
      </c>
      <c r="B1" s="2" t="s">
        <v>0</v>
      </c>
      <c r="C1" s="2" t="s">
        <v>5</v>
      </c>
      <c r="D1" s="2" t="s">
        <v>11</v>
      </c>
      <c r="E1" s="2" t="s">
        <v>10</v>
      </c>
      <c r="F1" s="2" t="s">
        <v>9</v>
      </c>
      <c r="G1" s="2" t="s">
        <v>1</v>
      </c>
      <c r="H1" s="2" t="s">
        <v>2</v>
      </c>
      <c r="I1" s="2" t="s">
        <v>6</v>
      </c>
      <c r="J1" s="2" t="s">
        <v>3</v>
      </c>
      <c r="K1" s="2" t="s">
        <v>7</v>
      </c>
      <c r="L1" s="2" t="s">
        <v>4</v>
      </c>
    </row>
    <row r="3" spans="1:12" s="12" customFormat="1">
      <c r="A3" s="8" t="s">
        <v>12</v>
      </c>
      <c r="B3" s="9" t="s">
        <v>14</v>
      </c>
      <c r="C3" s="9" t="s">
        <v>8</v>
      </c>
      <c r="D3" s="9">
        <v>1145</v>
      </c>
      <c r="E3" s="9">
        <v>3500</v>
      </c>
      <c r="F3" s="9">
        <f t="shared" ref="F3:F37" si="0">D3*E3</f>
        <v>4007500</v>
      </c>
      <c r="G3" s="9">
        <v>175000</v>
      </c>
      <c r="H3" s="9">
        <v>100000</v>
      </c>
      <c r="I3" s="9">
        <v>25000</v>
      </c>
      <c r="J3" s="9">
        <f t="shared" ref="J3:J37" si="1">150*D3</f>
        <v>171750</v>
      </c>
      <c r="K3" s="10">
        <f t="shared" ref="K3:K37" si="2">(F3+G3+H3+I3+J3)*0.0709</f>
        <v>317578.82500000001</v>
      </c>
      <c r="L3" s="10">
        <f t="shared" ref="L3:L37" si="3">F3+G3+H3+I3+J3+K3</f>
        <v>4796828.8250000002</v>
      </c>
    </row>
    <row r="4" spans="1:12" s="11" customFormat="1">
      <c r="A4" s="8" t="s">
        <v>12</v>
      </c>
      <c r="B4" s="9" t="s">
        <v>15</v>
      </c>
      <c r="C4" s="9" t="s">
        <v>8</v>
      </c>
      <c r="D4" s="9">
        <v>1145</v>
      </c>
      <c r="E4" s="9">
        <v>3500</v>
      </c>
      <c r="F4" s="9">
        <f t="shared" si="0"/>
        <v>4007500</v>
      </c>
      <c r="G4" s="9">
        <v>175000</v>
      </c>
      <c r="H4" s="9">
        <v>100000</v>
      </c>
      <c r="I4" s="9">
        <v>25000</v>
      </c>
      <c r="J4" s="9">
        <f t="shared" si="1"/>
        <v>171750</v>
      </c>
      <c r="K4" s="10">
        <f t="shared" si="2"/>
        <v>317578.82500000001</v>
      </c>
      <c r="L4" s="10">
        <f t="shared" si="3"/>
        <v>4796828.8250000002</v>
      </c>
    </row>
    <row r="5" spans="1:12" s="1" customFormat="1">
      <c r="A5" s="5" t="s">
        <v>12</v>
      </c>
      <c r="B5" s="6" t="s">
        <v>16</v>
      </c>
      <c r="C5" s="6" t="s">
        <v>8</v>
      </c>
      <c r="D5" s="6">
        <v>1145</v>
      </c>
      <c r="E5" s="9">
        <v>3500</v>
      </c>
      <c r="F5" s="6">
        <f t="shared" si="0"/>
        <v>4007500</v>
      </c>
      <c r="G5" s="6">
        <v>175000</v>
      </c>
      <c r="H5" s="6">
        <v>100000</v>
      </c>
      <c r="I5" s="6">
        <v>25000</v>
      </c>
      <c r="J5" s="6">
        <f t="shared" si="1"/>
        <v>171750</v>
      </c>
      <c r="K5" s="7">
        <f t="shared" si="2"/>
        <v>317578.82500000001</v>
      </c>
      <c r="L5" s="7">
        <f t="shared" si="3"/>
        <v>4796828.8250000002</v>
      </c>
    </row>
    <row r="6" spans="1:12" s="11" customFormat="1">
      <c r="A6" s="8" t="s">
        <v>12</v>
      </c>
      <c r="B6" s="9" t="s">
        <v>17</v>
      </c>
      <c r="C6" s="9" t="s">
        <v>8</v>
      </c>
      <c r="D6" s="9">
        <v>1145</v>
      </c>
      <c r="E6" s="9">
        <v>3500</v>
      </c>
      <c r="F6" s="9">
        <f t="shared" si="0"/>
        <v>4007500</v>
      </c>
      <c r="G6" s="9">
        <v>175000</v>
      </c>
      <c r="H6" s="9">
        <v>100000</v>
      </c>
      <c r="I6" s="9">
        <v>25000</v>
      </c>
      <c r="J6" s="9">
        <f t="shared" si="1"/>
        <v>171750</v>
      </c>
      <c r="K6" s="10">
        <f t="shared" si="2"/>
        <v>317578.82500000001</v>
      </c>
      <c r="L6" s="10">
        <f t="shared" si="3"/>
        <v>4796828.8250000002</v>
      </c>
    </row>
    <row r="7" spans="1:12" s="1" customFormat="1">
      <c r="A7" s="5" t="s">
        <v>12</v>
      </c>
      <c r="B7" s="6" t="s">
        <v>18</v>
      </c>
      <c r="C7" s="6" t="s">
        <v>8</v>
      </c>
      <c r="D7" s="6">
        <v>1145</v>
      </c>
      <c r="E7" s="9">
        <v>3500</v>
      </c>
      <c r="F7" s="6">
        <f t="shared" si="0"/>
        <v>4007500</v>
      </c>
      <c r="G7" s="6">
        <v>175000</v>
      </c>
      <c r="H7" s="6">
        <v>100000</v>
      </c>
      <c r="I7" s="6">
        <v>25000</v>
      </c>
      <c r="J7" s="6">
        <f t="shared" si="1"/>
        <v>171750</v>
      </c>
      <c r="K7" s="7">
        <f t="shared" si="2"/>
        <v>317578.82500000001</v>
      </c>
      <c r="L7" s="7">
        <f t="shared" si="3"/>
        <v>4796828.8250000002</v>
      </c>
    </row>
    <row r="8" spans="1:12" s="1" customFormat="1">
      <c r="A8" s="5" t="s">
        <v>12</v>
      </c>
      <c r="B8" s="6" t="s">
        <v>19</v>
      </c>
      <c r="C8" s="6" t="s">
        <v>8</v>
      </c>
      <c r="D8" s="6">
        <v>1145</v>
      </c>
      <c r="E8" s="9">
        <v>3500</v>
      </c>
      <c r="F8" s="6">
        <f t="shared" si="0"/>
        <v>4007500</v>
      </c>
      <c r="G8" s="6">
        <v>175000</v>
      </c>
      <c r="H8" s="6">
        <v>100000</v>
      </c>
      <c r="I8" s="6">
        <v>25000</v>
      </c>
      <c r="J8" s="6">
        <f t="shared" si="1"/>
        <v>171750</v>
      </c>
      <c r="K8" s="7">
        <f t="shared" si="2"/>
        <v>317578.82500000001</v>
      </c>
      <c r="L8" s="7">
        <f t="shared" si="3"/>
        <v>4796828.8250000002</v>
      </c>
    </row>
    <row r="9" spans="1:12" s="1" customFormat="1">
      <c r="A9" s="5" t="s">
        <v>12</v>
      </c>
      <c r="B9" s="6" t="s">
        <v>20</v>
      </c>
      <c r="C9" s="6" t="s">
        <v>8</v>
      </c>
      <c r="D9" s="6">
        <v>1150</v>
      </c>
      <c r="E9" s="9">
        <v>3500</v>
      </c>
      <c r="F9" s="6">
        <f t="shared" si="0"/>
        <v>4025000</v>
      </c>
      <c r="G9" s="6">
        <v>175000</v>
      </c>
      <c r="H9" s="6">
        <v>100000</v>
      </c>
      <c r="I9" s="6">
        <v>25000</v>
      </c>
      <c r="J9" s="6">
        <f t="shared" si="1"/>
        <v>172500</v>
      </c>
      <c r="K9" s="7">
        <f t="shared" si="2"/>
        <v>318872.75</v>
      </c>
      <c r="L9" s="7">
        <f t="shared" si="3"/>
        <v>4816372.75</v>
      </c>
    </row>
    <row r="10" spans="1:12" s="1" customFormat="1">
      <c r="A10" s="5" t="s">
        <v>12</v>
      </c>
      <c r="B10" s="6" t="s">
        <v>21</v>
      </c>
      <c r="C10" s="6" t="s">
        <v>8</v>
      </c>
      <c r="D10" s="6">
        <v>1150</v>
      </c>
      <c r="E10" s="9">
        <v>3500</v>
      </c>
      <c r="F10" s="6">
        <f t="shared" si="0"/>
        <v>4025000</v>
      </c>
      <c r="G10" s="6">
        <v>175000</v>
      </c>
      <c r="H10" s="6">
        <v>100000</v>
      </c>
      <c r="I10" s="6">
        <v>25000</v>
      </c>
      <c r="J10" s="6">
        <f t="shared" si="1"/>
        <v>172500</v>
      </c>
      <c r="K10" s="7">
        <f t="shared" si="2"/>
        <v>318872.75</v>
      </c>
      <c r="L10" s="7">
        <f t="shared" si="3"/>
        <v>4816372.75</v>
      </c>
    </row>
    <row r="11" spans="1:12" s="11" customFormat="1">
      <c r="A11" s="8" t="s">
        <v>12</v>
      </c>
      <c r="B11" s="9" t="s">
        <v>22</v>
      </c>
      <c r="C11" s="9" t="s">
        <v>8</v>
      </c>
      <c r="D11" s="9">
        <v>1150</v>
      </c>
      <c r="E11" s="9">
        <v>3500</v>
      </c>
      <c r="F11" s="9">
        <f t="shared" si="0"/>
        <v>4025000</v>
      </c>
      <c r="G11" s="9">
        <v>175000</v>
      </c>
      <c r="H11" s="9">
        <v>100000</v>
      </c>
      <c r="I11" s="9">
        <v>25000</v>
      </c>
      <c r="J11" s="9">
        <f t="shared" si="1"/>
        <v>172500</v>
      </c>
      <c r="K11" s="10">
        <f t="shared" si="2"/>
        <v>318872.75</v>
      </c>
      <c r="L11" s="10">
        <f t="shared" si="3"/>
        <v>4816372.75</v>
      </c>
    </row>
    <row r="12" spans="1:12" s="1" customFormat="1">
      <c r="A12" s="5" t="s">
        <v>12</v>
      </c>
      <c r="B12" s="6" t="s">
        <v>23</v>
      </c>
      <c r="C12" s="6" t="s">
        <v>8</v>
      </c>
      <c r="D12" s="6">
        <v>1150</v>
      </c>
      <c r="E12" s="9">
        <v>3500</v>
      </c>
      <c r="F12" s="6">
        <f t="shared" si="0"/>
        <v>4025000</v>
      </c>
      <c r="G12" s="6">
        <v>175000</v>
      </c>
      <c r="H12" s="6">
        <v>100000</v>
      </c>
      <c r="I12" s="6">
        <v>25000</v>
      </c>
      <c r="J12" s="6">
        <f t="shared" si="1"/>
        <v>172500</v>
      </c>
      <c r="K12" s="7">
        <f t="shared" si="2"/>
        <v>318872.75</v>
      </c>
      <c r="L12" s="7">
        <f t="shared" si="3"/>
        <v>4816372.75</v>
      </c>
    </row>
    <row r="13" spans="1:12" s="1" customFormat="1">
      <c r="A13" s="5" t="s">
        <v>12</v>
      </c>
      <c r="B13" s="6" t="s">
        <v>24</v>
      </c>
      <c r="C13" s="6" t="s">
        <v>8</v>
      </c>
      <c r="D13" s="6">
        <v>1150</v>
      </c>
      <c r="E13" s="9">
        <v>3500</v>
      </c>
      <c r="F13" s="6">
        <f t="shared" si="0"/>
        <v>4025000</v>
      </c>
      <c r="G13" s="6">
        <v>175000</v>
      </c>
      <c r="H13" s="6">
        <v>100000</v>
      </c>
      <c r="I13" s="6">
        <v>25000</v>
      </c>
      <c r="J13" s="6">
        <f t="shared" si="1"/>
        <v>172500</v>
      </c>
      <c r="K13" s="7">
        <f t="shared" si="2"/>
        <v>318872.75</v>
      </c>
      <c r="L13" s="7">
        <f t="shared" si="3"/>
        <v>4816372.75</v>
      </c>
    </row>
    <row r="14" spans="1:12" s="11" customFormat="1">
      <c r="A14" s="8" t="s">
        <v>12</v>
      </c>
      <c r="B14" s="9" t="s">
        <v>25</v>
      </c>
      <c r="C14" s="9" t="s">
        <v>8</v>
      </c>
      <c r="D14" s="9">
        <v>1150</v>
      </c>
      <c r="E14" s="9">
        <v>3500</v>
      </c>
      <c r="F14" s="9">
        <f t="shared" si="0"/>
        <v>4025000</v>
      </c>
      <c r="G14" s="9">
        <v>175000</v>
      </c>
      <c r="H14" s="9">
        <v>100000</v>
      </c>
      <c r="I14" s="9">
        <v>25000</v>
      </c>
      <c r="J14" s="9">
        <f t="shared" si="1"/>
        <v>172500</v>
      </c>
      <c r="K14" s="10">
        <f t="shared" si="2"/>
        <v>318872.75</v>
      </c>
      <c r="L14" s="10">
        <f t="shared" si="3"/>
        <v>4816372.75</v>
      </c>
    </row>
    <row r="15" spans="1:12" s="1" customFormat="1">
      <c r="A15" s="5" t="s">
        <v>12</v>
      </c>
      <c r="B15" s="6">
        <v>101</v>
      </c>
      <c r="C15" s="6" t="s">
        <v>8</v>
      </c>
      <c r="D15" s="6">
        <v>1145</v>
      </c>
      <c r="E15" s="9">
        <v>3500</v>
      </c>
      <c r="F15" s="6">
        <f t="shared" si="0"/>
        <v>4007500</v>
      </c>
      <c r="G15" s="6">
        <v>175000</v>
      </c>
      <c r="H15" s="6">
        <v>100000</v>
      </c>
      <c r="I15" s="6">
        <v>25000</v>
      </c>
      <c r="J15" s="6">
        <f t="shared" si="1"/>
        <v>171750</v>
      </c>
      <c r="K15" s="7">
        <f t="shared" si="2"/>
        <v>317578.82500000001</v>
      </c>
      <c r="L15" s="7">
        <f t="shared" si="3"/>
        <v>4796828.8250000002</v>
      </c>
    </row>
    <row r="16" spans="1:12" s="11" customFormat="1">
      <c r="A16" s="8" t="s">
        <v>12</v>
      </c>
      <c r="B16" s="9">
        <v>102</v>
      </c>
      <c r="C16" s="9" t="s">
        <v>8</v>
      </c>
      <c r="D16" s="9">
        <v>1145</v>
      </c>
      <c r="E16" s="9">
        <v>3500</v>
      </c>
      <c r="F16" s="9">
        <f t="shared" si="0"/>
        <v>4007500</v>
      </c>
      <c r="G16" s="9">
        <v>175000</v>
      </c>
      <c r="H16" s="9">
        <v>100000</v>
      </c>
      <c r="I16" s="9">
        <v>25000</v>
      </c>
      <c r="J16" s="9">
        <f t="shared" si="1"/>
        <v>171750</v>
      </c>
      <c r="K16" s="10">
        <f t="shared" si="2"/>
        <v>317578.82500000001</v>
      </c>
      <c r="L16" s="10">
        <f t="shared" si="3"/>
        <v>4796828.8250000002</v>
      </c>
    </row>
    <row r="17" spans="1:12" s="1" customFormat="1">
      <c r="A17" s="5" t="s">
        <v>12</v>
      </c>
      <c r="B17" s="6">
        <v>103</v>
      </c>
      <c r="C17" s="6" t="s">
        <v>8</v>
      </c>
      <c r="D17" s="6">
        <v>1145</v>
      </c>
      <c r="E17" s="9">
        <v>3500</v>
      </c>
      <c r="F17" s="6">
        <f t="shared" si="0"/>
        <v>4007500</v>
      </c>
      <c r="G17" s="6">
        <v>175000</v>
      </c>
      <c r="H17" s="6">
        <v>100000</v>
      </c>
      <c r="I17" s="6">
        <v>25000</v>
      </c>
      <c r="J17" s="6">
        <f t="shared" si="1"/>
        <v>171750</v>
      </c>
      <c r="K17" s="7">
        <f t="shared" si="2"/>
        <v>317578.82500000001</v>
      </c>
      <c r="L17" s="7">
        <f t="shared" si="3"/>
        <v>4796828.8250000002</v>
      </c>
    </row>
    <row r="18" spans="1:12" s="1" customFormat="1">
      <c r="A18" s="5" t="s">
        <v>12</v>
      </c>
      <c r="B18" s="6">
        <v>104</v>
      </c>
      <c r="C18" s="6" t="s">
        <v>8</v>
      </c>
      <c r="D18" s="6">
        <v>1145</v>
      </c>
      <c r="E18" s="9">
        <v>3500</v>
      </c>
      <c r="F18" s="6">
        <f t="shared" si="0"/>
        <v>4007500</v>
      </c>
      <c r="G18" s="6">
        <v>175000</v>
      </c>
      <c r="H18" s="6">
        <v>100000</v>
      </c>
      <c r="I18" s="6">
        <v>25000</v>
      </c>
      <c r="J18" s="6">
        <f t="shared" si="1"/>
        <v>171750</v>
      </c>
      <c r="K18" s="7">
        <f t="shared" si="2"/>
        <v>317578.82500000001</v>
      </c>
      <c r="L18" s="7">
        <f t="shared" si="3"/>
        <v>4796828.8250000002</v>
      </c>
    </row>
    <row r="19" spans="1:12" s="1" customFormat="1">
      <c r="A19" s="5" t="s">
        <v>12</v>
      </c>
      <c r="B19" s="6">
        <v>105</v>
      </c>
      <c r="C19" s="6" t="s">
        <v>8</v>
      </c>
      <c r="D19" s="6">
        <v>1145</v>
      </c>
      <c r="E19" s="9">
        <v>3500</v>
      </c>
      <c r="F19" s="6">
        <f t="shared" si="0"/>
        <v>4007500</v>
      </c>
      <c r="G19" s="6">
        <v>175000</v>
      </c>
      <c r="H19" s="6">
        <v>100000</v>
      </c>
      <c r="I19" s="6">
        <v>25000</v>
      </c>
      <c r="J19" s="6">
        <f t="shared" si="1"/>
        <v>171750</v>
      </c>
      <c r="K19" s="7">
        <f t="shared" si="2"/>
        <v>317578.82500000001</v>
      </c>
      <c r="L19" s="7">
        <f t="shared" si="3"/>
        <v>4796828.8250000002</v>
      </c>
    </row>
    <row r="20" spans="1:12" s="1" customFormat="1">
      <c r="A20" s="5" t="s">
        <v>12</v>
      </c>
      <c r="B20" s="6">
        <v>106</v>
      </c>
      <c r="C20" s="6" t="s">
        <v>8</v>
      </c>
      <c r="D20" s="6">
        <v>1145</v>
      </c>
      <c r="E20" s="9">
        <v>3500</v>
      </c>
      <c r="F20" s="6">
        <f t="shared" si="0"/>
        <v>4007500</v>
      </c>
      <c r="G20" s="6">
        <v>175000</v>
      </c>
      <c r="H20" s="6">
        <v>100000</v>
      </c>
      <c r="I20" s="6">
        <v>25000</v>
      </c>
      <c r="J20" s="6">
        <f t="shared" si="1"/>
        <v>171750</v>
      </c>
      <c r="K20" s="7">
        <f t="shared" si="2"/>
        <v>317578.82500000001</v>
      </c>
      <c r="L20" s="7">
        <f t="shared" si="3"/>
        <v>4796828.8250000002</v>
      </c>
    </row>
    <row r="21" spans="1:12" s="1" customFormat="1">
      <c r="A21" s="5" t="s">
        <v>12</v>
      </c>
      <c r="B21" s="6">
        <v>107</v>
      </c>
      <c r="C21" s="6" t="s">
        <v>8</v>
      </c>
      <c r="D21" s="6">
        <v>1150</v>
      </c>
      <c r="E21" s="9">
        <v>3500</v>
      </c>
      <c r="F21" s="6">
        <f t="shared" si="0"/>
        <v>4025000</v>
      </c>
      <c r="G21" s="6">
        <v>175000</v>
      </c>
      <c r="H21" s="6">
        <v>100000</v>
      </c>
      <c r="I21" s="6">
        <v>25000</v>
      </c>
      <c r="J21" s="6">
        <f t="shared" si="1"/>
        <v>172500</v>
      </c>
      <c r="K21" s="7">
        <f t="shared" si="2"/>
        <v>318872.75</v>
      </c>
      <c r="L21" s="7">
        <f t="shared" si="3"/>
        <v>4816372.75</v>
      </c>
    </row>
    <row r="22" spans="1:12" s="11" customFormat="1">
      <c r="A22" s="8" t="s">
        <v>12</v>
      </c>
      <c r="B22" s="9">
        <v>108</v>
      </c>
      <c r="C22" s="9" t="s">
        <v>8</v>
      </c>
      <c r="D22" s="9">
        <v>1150</v>
      </c>
      <c r="E22" s="9">
        <v>3500</v>
      </c>
      <c r="F22" s="9">
        <f t="shared" si="0"/>
        <v>4025000</v>
      </c>
      <c r="G22" s="9">
        <v>175000</v>
      </c>
      <c r="H22" s="9">
        <v>100000</v>
      </c>
      <c r="I22" s="9">
        <v>25000</v>
      </c>
      <c r="J22" s="9">
        <f t="shared" si="1"/>
        <v>172500</v>
      </c>
      <c r="K22" s="10">
        <f t="shared" si="2"/>
        <v>318872.75</v>
      </c>
      <c r="L22" s="10">
        <f t="shared" si="3"/>
        <v>4816372.75</v>
      </c>
    </row>
    <row r="23" spans="1:12" s="11" customFormat="1">
      <c r="A23" s="8" t="s">
        <v>12</v>
      </c>
      <c r="B23" s="9">
        <v>109</v>
      </c>
      <c r="C23" s="9" t="s">
        <v>8</v>
      </c>
      <c r="D23" s="9">
        <v>1150</v>
      </c>
      <c r="E23" s="9">
        <v>3500</v>
      </c>
      <c r="F23" s="9">
        <f t="shared" si="0"/>
        <v>4025000</v>
      </c>
      <c r="G23" s="9">
        <v>175000</v>
      </c>
      <c r="H23" s="9">
        <v>100000</v>
      </c>
      <c r="I23" s="9">
        <v>25000</v>
      </c>
      <c r="J23" s="9">
        <f t="shared" si="1"/>
        <v>172500</v>
      </c>
      <c r="K23" s="10">
        <f t="shared" si="2"/>
        <v>318872.75</v>
      </c>
      <c r="L23" s="10">
        <f t="shared" si="3"/>
        <v>4816372.75</v>
      </c>
    </row>
    <row r="24" spans="1:12" s="1" customFormat="1">
      <c r="A24" s="5" t="s">
        <v>12</v>
      </c>
      <c r="B24" s="6">
        <v>110</v>
      </c>
      <c r="C24" s="6" t="s">
        <v>8</v>
      </c>
      <c r="D24" s="6">
        <v>1150</v>
      </c>
      <c r="E24" s="9">
        <v>3500</v>
      </c>
      <c r="F24" s="6">
        <f t="shared" si="0"/>
        <v>4025000</v>
      </c>
      <c r="G24" s="6">
        <v>175000</v>
      </c>
      <c r="H24" s="6">
        <v>100000</v>
      </c>
      <c r="I24" s="6">
        <v>25000</v>
      </c>
      <c r="J24" s="6">
        <f t="shared" si="1"/>
        <v>172500</v>
      </c>
      <c r="K24" s="7">
        <f t="shared" si="2"/>
        <v>318872.75</v>
      </c>
      <c r="L24" s="7">
        <f t="shared" si="3"/>
        <v>4816372.75</v>
      </c>
    </row>
    <row r="25" spans="1:12" s="1" customFormat="1">
      <c r="A25" s="5" t="s">
        <v>12</v>
      </c>
      <c r="B25" s="6">
        <v>111</v>
      </c>
      <c r="C25" s="6" t="s">
        <v>8</v>
      </c>
      <c r="D25" s="6">
        <v>1150</v>
      </c>
      <c r="E25" s="9">
        <v>3500</v>
      </c>
      <c r="F25" s="6">
        <f t="shared" si="0"/>
        <v>4025000</v>
      </c>
      <c r="G25" s="6">
        <v>175000</v>
      </c>
      <c r="H25" s="6">
        <v>100000</v>
      </c>
      <c r="I25" s="6">
        <v>25000</v>
      </c>
      <c r="J25" s="6">
        <f t="shared" si="1"/>
        <v>172500</v>
      </c>
      <c r="K25" s="7">
        <f t="shared" si="2"/>
        <v>318872.75</v>
      </c>
      <c r="L25" s="7">
        <f t="shared" si="3"/>
        <v>4816372.75</v>
      </c>
    </row>
    <row r="26" spans="1:12" s="1" customFormat="1">
      <c r="A26" s="5" t="s">
        <v>12</v>
      </c>
      <c r="B26" s="6">
        <v>112</v>
      </c>
      <c r="C26" s="6" t="s">
        <v>8</v>
      </c>
      <c r="D26" s="6">
        <v>1150</v>
      </c>
      <c r="E26" s="9">
        <v>3500</v>
      </c>
      <c r="F26" s="6">
        <f t="shared" si="0"/>
        <v>4025000</v>
      </c>
      <c r="G26" s="6">
        <v>175000</v>
      </c>
      <c r="H26" s="6">
        <v>100000</v>
      </c>
      <c r="I26" s="6">
        <v>25000</v>
      </c>
      <c r="J26" s="6">
        <f t="shared" si="1"/>
        <v>172500</v>
      </c>
      <c r="K26" s="7">
        <f t="shared" si="2"/>
        <v>318872.75</v>
      </c>
      <c r="L26" s="7">
        <f t="shared" si="3"/>
        <v>4816372.75</v>
      </c>
    </row>
    <row r="27" spans="1:12" s="1" customFormat="1">
      <c r="A27" s="5" t="s">
        <v>12</v>
      </c>
      <c r="B27" s="6">
        <v>201</v>
      </c>
      <c r="C27" s="6" t="s">
        <v>8</v>
      </c>
      <c r="D27" s="6">
        <v>1145</v>
      </c>
      <c r="E27" s="9">
        <v>3500</v>
      </c>
      <c r="F27" s="6">
        <f t="shared" si="0"/>
        <v>4007500</v>
      </c>
      <c r="G27" s="6">
        <v>175000</v>
      </c>
      <c r="H27" s="6">
        <v>100000</v>
      </c>
      <c r="I27" s="6">
        <v>25000</v>
      </c>
      <c r="J27" s="6">
        <f t="shared" si="1"/>
        <v>171750</v>
      </c>
      <c r="K27" s="7">
        <f t="shared" si="2"/>
        <v>317578.82500000001</v>
      </c>
      <c r="L27" s="7">
        <f t="shared" si="3"/>
        <v>4796828.8250000002</v>
      </c>
    </row>
    <row r="28" spans="1:12" s="11" customFormat="1">
      <c r="A28" s="8" t="s">
        <v>12</v>
      </c>
      <c r="B28" s="9">
        <v>202</v>
      </c>
      <c r="C28" s="9" t="s">
        <v>8</v>
      </c>
      <c r="D28" s="9">
        <v>1145</v>
      </c>
      <c r="E28" s="9">
        <v>3500</v>
      </c>
      <c r="F28" s="9">
        <f t="shared" si="0"/>
        <v>4007500</v>
      </c>
      <c r="G28" s="9">
        <v>175000</v>
      </c>
      <c r="H28" s="9">
        <v>100000</v>
      </c>
      <c r="I28" s="9">
        <v>25000</v>
      </c>
      <c r="J28" s="9">
        <f t="shared" si="1"/>
        <v>171750</v>
      </c>
      <c r="K28" s="10">
        <f t="shared" si="2"/>
        <v>317578.82500000001</v>
      </c>
      <c r="L28" s="10">
        <f t="shared" si="3"/>
        <v>4796828.8250000002</v>
      </c>
    </row>
    <row r="29" spans="1:12" s="1" customFormat="1">
      <c r="A29" s="5" t="s">
        <v>12</v>
      </c>
      <c r="B29" s="6">
        <v>203</v>
      </c>
      <c r="C29" s="6" t="s">
        <v>8</v>
      </c>
      <c r="D29" s="6">
        <v>1145</v>
      </c>
      <c r="E29" s="9">
        <v>3500</v>
      </c>
      <c r="F29" s="6">
        <f t="shared" si="0"/>
        <v>4007500</v>
      </c>
      <c r="G29" s="6">
        <v>175000</v>
      </c>
      <c r="H29" s="6">
        <v>100000</v>
      </c>
      <c r="I29" s="6">
        <v>25000</v>
      </c>
      <c r="J29" s="6">
        <f t="shared" si="1"/>
        <v>171750</v>
      </c>
      <c r="K29" s="7">
        <f t="shared" si="2"/>
        <v>317578.82500000001</v>
      </c>
      <c r="L29" s="7">
        <f t="shared" si="3"/>
        <v>4796828.8250000002</v>
      </c>
    </row>
    <row r="30" spans="1:12" s="1" customFormat="1">
      <c r="A30" s="5" t="s">
        <v>12</v>
      </c>
      <c r="B30" s="6">
        <v>204</v>
      </c>
      <c r="C30" s="6" t="s">
        <v>8</v>
      </c>
      <c r="D30" s="6">
        <v>1145</v>
      </c>
      <c r="E30" s="9">
        <v>3500</v>
      </c>
      <c r="F30" s="6">
        <f t="shared" si="0"/>
        <v>4007500</v>
      </c>
      <c r="G30" s="6">
        <v>175000</v>
      </c>
      <c r="H30" s="6">
        <v>100000</v>
      </c>
      <c r="I30" s="6">
        <v>25000</v>
      </c>
      <c r="J30" s="6">
        <f t="shared" si="1"/>
        <v>171750</v>
      </c>
      <c r="K30" s="7">
        <f t="shared" si="2"/>
        <v>317578.82500000001</v>
      </c>
      <c r="L30" s="7">
        <f t="shared" si="3"/>
        <v>4796828.8250000002</v>
      </c>
    </row>
    <row r="31" spans="1:12" s="1" customFormat="1">
      <c r="A31" s="5" t="s">
        <v>12</v>
      </c>
      <c r="B31" s="6">
        <v>205</v>
      </c>
      <c r="C31" s="6" t="s">
        <v>8</v>
      </c>
      <c r="D31" s="6">
        <v>1145</v>
      </c>
      <c r="E31" s="9">
        <v>3500</v>
      </c>
      <c r="F31" s="6">
        <f t="shared" si="0"/>
        <v>4007500</v>
      </c>
      <c r="G31" s="6">
        <v>175000</v>
      </c>
      <c r="H31" s="6">
        <v>100000</v>
      </c>
      <c r="I31" s="6">
        <v>25000</v>
      </c>
      <c r="J31" s="6">
        <f t="shared" si="1"/>
        <v>171750</v>
      </c>
      <c r="K31" s="7">
        <f t="shared" si="2"/>
        <v>317578.82500000001</v>
      </c>
      <c r="L31" s="7">
        <f t="shared" si="3"/>
        <v>4796828.8250000002</v>
      </c>
    </row>
    <row r="32" spans="1:12" s="1" customFormat="1">
      <c r="A32" s="5" t="s">
        <v>12</v>
      </c>
      <c r="B32" s="6">
        <v>206</v>
      </c>
      <c r="C32" s="6" t="s">
        <v>8</v>
      </c>
      <c r="D32" s="6">
        <v>1145</v>
      </c>
      <c r="E32" s="9">
        <v>3500</v>
      </c>
      <c r="F32" s="6">
        <f t="shared" si="0"/>
        <v>4007500</v>
      </c>
      <c r="G32" s="6">
        <v>175000</v>
      </c>
      <c r="H32" s="6">
        <v>100000</v>
      </c>
      <c r="I32" s="6">
        <v>25000</v>
      </c>
      <c r="J32" s="6">
        <f t="shared" si="1"/>
        <v>171750</v>
      </c>
      <c r="K32" s="7">
        <f t="shared" si="2"/>
        <v>317578.82500000001</v>
      </c>
      <c r="L32" s="7">
        <f t="shared" si="3"/>
        <v>4796828.8250000002</v>
      </c>
    </row>
    <row r="33" spans="1:12" s="1" customFormat="1">
      <c r="A33" s="5" t="s">
        <v>12</v>
      </c>
      <c r="B33" s="6">
        <v>207</v>
      </c>
      <c r="C33" s="6" t="s">
        <v>8</v>
      </c>
      <c r="D33" s="6">
        <v>1150</v>
      </c>
      <c r="E33" s="9">
        <v>3500</v>
      </c>
      <c r="F33" s="6">
        <f t="shared" si="0"/>
        <v>4025000</v>
      </c>
      <c r="G33" s="6">
        <v>175000</v>
      </c>
      <c r="H33" s="6">
        <v>100000</v>
      </c>
      <c r="I33" s="6">
        <v>25000</v>
      </c>
      <c r="J33" s="6">
        <f t="shared" si="1"/>
        <v>172500</v>
      </c>
      <c r="K33" s="7">
        <f t="shared" si="2"/>
        <v>318872.75</v>
      </c>
      <c r="L33" s="7">
        <f t="shared" si="3"/>
        <v>4816372.75</v>
      </c>
    </row>
    <row r="34" spans="1:12" s="1" customFormat="1">
      <c r="A34" s="5" t="s">
        <v>12</v>
      </c>
      <c r="B34" s="6">
        <v>208</v>
      </c>
      <c r="C34" s="6" t="s">
        <v>8</v>
      </c>
      <c r="D34" s="6">
        <v>1150</v>
      </c>
      <c r="E34" s="9">
        <v>3500</v>
      </c>
      <c r="F34" s="6">
        <f t="shared" si="0"/>
        <v>4025000</v>
      </c>
      <c r="G34" s="6">
        <v>175000</v>
      </c>
      <c r="H34" s="6">
        <v>100000</v>
      </c>
      <c r="I34" s="6">
        <v>25000</v>
      </c>
      <c r="J34" s="6">
        <f t="shared" si="1"/>
        <v>172500</v>
      </c>
      <c r="K34" s="7">
        <f t="shared" si="2"/>
        <v>318872.75</v>
      </c>
      <c r="L34" s="7">
        <f t="shared" si="3"/>
        <v>4816372.75</v>
      </c>
    </row>
    <row r="35" spans="1:12" s="1" customFormat="1">
      <c r="A35" s="5" t="s">
        <v>12</v>
      </c>
      <c r="B35" s="6">
        <v>209</v>
      </c>
      <c r="C35" s="6" t="s">
        <v>8</v>
      </c>
      <c r="D35" s="6">
        <v>1150</v>
      </c>
      <c r="E35" s="9">
        <v>3500</v>
      </c>
      <c r="F35" s="6">
        <f t="shared" si="0"/>
        <v>4025000</v>
      </c>
      <c r="G35" s="6">
        <v>175000</v>
      </c>
      <c r="H35" s="6">
        <v>100000</v>
      </c>
      <c r="I35" s="6">
        <v>25000</v>
      </c>
      <c r="J35" s="6">
        <f t="shared" si="1"/>
        <v>172500</v>
      </c>
      <c r="K35" s="7">
        <f t="shared" si="2"/>
        <v>318872.75</v>
      </c>
      <c r="L35" s="7">
        <f t="shared" si="3"/>
        <v>4816372.75</v>
      </c>
    </row>
    <row r="36" spans="1:12" s="1" customFormat="1">
      <c r="A36" s="5" t="s">
        <v>12</v>
      </c>
      <c r="B36" s="6">
        <v>210</v>
      </c>
      <c r="C36" s="6" t="s">
        <v>8</v>
      </c>
      <c r="D36" s="6">
        <v>1150</v>
      </c>
      <c r="E36" s="9">
        <v>3500</v>
      </c>
      <c r="F36" s="6">
        <f t="shared" si="0"/>
        <v>4025000</v>
      </c>
      <c r="G36" s="6">
        <v>175000</v>
      </c>
      <c r="H36" s="6">
        <v>100000</v>
      </c>
      <c r="I36" s="6">
        <v>25000</v>
      </c>
      <c r="J36" s="6">
        <f t="shared" si="1"/>
        <v>172500</v>
      </c>
      <c r="K36" s="7">
        <f t="shared" si="2"/>
        <v>318872.75</v>
      </c>
      <c r="L36" s="7">
        <f t="shared" si="3"/>
        <v>4816372.75</v>
      </c>
    </row>
    <row r="37" spans="1:12" s="11" customFormat="1">
      <c r="A37" s="8" t="s">
        <v>12</v>
      </c>
      <c r="B37" s="9">
        <v>211</v>
      </c>
      <c r="C37" s="9" t="s">
        <v>8</v>
      </c>
      <c r="D37" s="9">
        <v>1150</v>
      </c>
      <c r="E37" s="9">
        <v>3500</v>
      </c>
      <c r="F37" s="9">
        <f t="shared" si="0"/>
        <v>4025000</v>
      </c>
      <c r="G37" s="9">
        <v>175000</v>
      </c>
      <c r="H37" s="9">
        <v>100000</v>
      </c>
      <c r="I37" s="9">
        <v>25000</v>
      </c>
      <c r="J37" s="9">
        <f t="shared" si="1"/>
        <v>172500</v>
      </c>
      <c r="K37" s="10">
        <f t="shared" si="2"/>
        <v>318872.75</v>
      </c>
      <c r="L37" s="10">
        <f t="shared" si="3"/>
        <v>4816372.75</v>
      </c>
    </row>
    <row r="38" spans="1:12" s="1" customFormat="1">
      <c r="A38" s="5" t="s">
        <v>12</v>
      </c>
      <c r="B38" s="6">
        <v>212</v>
      </c>
      <c r="C38" s="6" t="s">
        <v>8</v>
      </c>
      <c r="D38" s="6">
        <v>1150</v>
      </c>
      <c r="E38" s="9">
        <v>3500</v>
      </c>
      <c r="F38" s="6">
        <f t="shared" ref="F38:F50" si="4">D38*E38</f>
        <v>4025000</v>
      </c>
      <c r="G38" s="6">
        <v>175000</v>
      </c>
      <c r="H38" s="6">
        <v>100000</v>
      </c>
      <c r="I38" s="6">
        <v>25000</v>
      </c>
      <c r="J38" s="6">
        <f t="shared" ref="J38:J50" si="5">150*D38</f>
        <v>172500</v>
      </c>
      <c r="K38" s="7">
        <f t="shared" ref="K38:K50" si="6">(F38+G38+H38+I38+J38)*0.0709</f>
        <v>318872.75</v>
      </c>
      <c r="L38" s="7">
        <f t="shared" ref="L38:L50" si="7">F38+G38+H38+I38+J38+K38</f>
        <v>4816372.75</v>
      </c>
    </row>
    <row r="39" spans="1:12" s="1" customFormat="1">
      <c r="A39" s="5" t="s">
        <v>12</v>
      </c>
      <c r="B39" s="6">
        <v>301</v>
      </c>
      <c r="C39" s="6" t="s">
        <v>8</v>
      </c>
      <c r="D39" s="6">
        <v>1145</v>
      </c>
      <c r="E39" s="9">
        <v>3500</v>
      </c>
      <c r="F39" s="6">
        <f t="shared" si="4"/>
        <v>4007500</v>
      </c>
      <c r="G39" s="6">
        <v>175000</v>
      </c>
      <c r="H39" s="6">
        <v>100000</v>
      </c>
      <c r="I39" s="6">
        <v>25000</v>
      </c>
      <c r="J39" s="6">
        <f t="shared" si="5"/>
        <v>171750</v>
      </c>
      <c r="K39" s="7">
        <f t="shared" si="6"/>
        <v>317578.82500000001</v>
      </c>
      <c r="L39" s="7">
        <f t="shared" si="7"/>
        <v>4796828.8250000002</v>
      </c>
    </row>
    <row r="40" spans="1:12" s="11" customFormat="1">
      <c r="A40" s="8" t="s">
        <v>12</v>
      </c>
      <c r="B40" s="9">
        <v>302</v>
      </c>
      <c r="C40" s="9" t="s">
        <v>8</v>
      </c>
      <c r="D40" s="9">
        <v>1145</v>
      </c>
      <c r="E40" s="9">
        <v>3500</v>
      </c>
      <c r="F40" s="9">
        <f t="shared" si="4"/>
        <v>4007500</v>
      </c>
      <c r="G40" s="9">
        <v>175000</v>
      </c>
      <c r="H40" s="9">
        <v>100000</v>
      </c>
      <c r="I40" s="9">
        <v>25000</v>
      </c>
      <c r="J40" s="9">
        <f t="shared" si="5"/>
        <v>171750</v>
      </c>
      <c r="K40" s="10">
        <f t="shared" si="6"/>
        <v>317578.82500000001</v>
      </c>
      <c r="L40" s="10">
        <f t="shared" si="7"/>
        <v>4796828.8250000002</v>
      </c>
    </row>
    <row r="41" spans="1:12" s="1" customFormat="1">
      <c r="A41" s="5" t="s">
        <v>12</v>
      </c>
      <c r="B41" s="6">
        <v>303</v>
      </c>
      <c r="C41" s="6" t="s">
        <v>8</v>
      </c>
      <c r="D41" s="6">
        <v>1145</v>
      </c>
      <c r="E41" s="9">
        <v>3500</v>
      </c>
      <c r="F41" s="6">
        <f t="shared" si="4"/>
        <v>4007500</v>
      </c>
      <c r="G41" s="6">
        <v>175000</v>
      </c>
      <c r="H41" s="6">
        <v>100000</v>
      </c>
      <c r="I41" s="6">
        <v>25000</v>
      </c>
      <c r="J41" s="6">
        <f t="shared" si="5"/>
        <v>171750</v>
      </c>
      <c r="K41" s="7">
        <f t="shared" si="6"/>
        <v>317578.82500000001</v>
      </c>
      <c r="L41" s="7">
        <f t="shared" si="7"/>
        <v>4796828.8250000002</v>
      </c>
    </row>
    <row r="42" spans="1:12" s="11" customFormat="1">
      <c r="A42" s="8" t="s">
        <v>12</v>
      </c>
      <c r="B42" s="9">
        <v>304</v>
      </c>
      <c r="C42" s="9" t="s">
        <v>8</v>
      </c>
      <c r="D42" s="9">
        <v>1145</v>
      </c>
      <c r="E42" s="9">
        <v>3500</v>
      </c>
      <c r="F42" s="9">
        <f t="shared" si="4"/>
        <v>4007500</v>
      </c>
      <c r="G42" s="9">
        <v>175000</v>
      </c>
      <c r="H42" s="9">
        <v>100000</v>
      </c>
      <c r="I42" s="9">
        <v>25000</v>
      </c>
      <c r="J42" s="9">
        <f t="shared" si="5"/>
        <v>171750</v>
      </c>
      <c r="K42" s="10">
        <f t="shared" si="6"/>
        <v>317578.82500000001</v>
      </c>
      <c r="L42" s="10">
        <f t="shared" si="7"/>
        <v>4796828.8250000002</v>
      </c>
    </row>
    <row r="43" spans="1:12" s="1" customFormat="1">
      <c r="A43" s="5" t="s">
        <v>12</v>
      </c>
      <c r="B43" s="6">
        <v>305</v>
      </c>
      <c r="C43" s="6" t="s">
        <v>8</v>
      </c>
      <c r="D43" s="6">
        <v>1145</v>
      </c>
      <c r="E43" s="9">
        <v>3500</v>
      </c>
      <c r="F43" s="6">
        <f t="shared" si="4"/>
        <v>4007500</v>
      </c>
      <c r="G43" s="6">
        <v>175000</v>
      </c>
      <c r="H43" s="6">
        <v>100000</v>
      </c>
      <c r="I43" s="6">
        <v>25000</v>
      </c>
      <c r="J43" s="6">
        <f t="shared" si="5"/>
        <v>171750</v>
      </c>
      <c r="K43" s="7">
        <f t="shared" si="6"/>
        <v>317578.82500000001</v>
      </c>
      <c r="L43" s="7">
        <f t="shared" si="7"/>
        <v>4796828.8250000002</v>
      </c>
    </row>
    <row r="44" spans="1:12" s="1" customFormat="1">
      <c r="A44" s="5" t="s">
        <v>12</v>
      </c>
      <c r="B44" s="6">
        <v>306</v>
      </c>
      <c r="C44" s="6" t="s">
        <v>8</v>
      </c>
      <c r="D44" s="6">
        <v>1145</v>
      </c>
      <c r="E44" s="9">
        <v>3500</v>
      </c>
      <c r="F44" s="6">
        <f t="shared" si="4"/>
        <v>4007500</v>
      </c>
      <c r="G44" s="6">
        <v>175000</v>
      </c>
      <c r="H44" s="6">
        <v>100000</v>
      </c>
      <c r="I44" s="6">
        <v>25000</v>
      </c>
      <c r="J44" s="6">
        <f t="shared" si="5"/>
        <v>171750</v>
      </c>
      <c r="K44" s="7">
        <f t="shared" si="6"/>
        <v>317578.82500000001</v>
      </c>
      <c r="L44" s="7">
        <f t="shared" si="7"/>
        <v>4796828.8250000002</v>
      </c>
    </row>
    <row r="45" spans="1:12" s="1" customFormat="1">
      <c r="A45" s="5" t="s">
        <v>12</v>
      </c>
      <c r="B45" s="6">
        <v>307</v>
      </c>
      <c r="C45" s="6" t="s">
        <v>8</v>
      </c>
      <c r="D45" s="6">
        <v>1150</v>
      </c>
      <c r="E45" s="9">
        <v>3500</v>
      </c>
      <c r="F45" s="6">
        <f t="shared" si="4"/>
        <v>4025000</v>
      </c>
      <c r="G45" s="6">
        <v>175000</v>
      </c>
      <c r="H45" s="6">
        <v>100000</v>
      </c>
      <c r="I45" s="6">
        <v>25000</v>
      </c>
      <c r="J45" s="6">
        <f t="shared" si="5"/>
        <v>172500</v>
      </c>
      <c r="K45" s="7">
        <f t="shared" si="6"/>
        <v>318872.75</v>
      </c>
      <c r="L45" s="7">
        <f t="shared" si="7"/>
        <v>4816372.75</v>
      </c>
    </row>
    <row r="46" spans="1:12" s="11" customFormat="1">
      <c r="A46" s="8" t="s">
        <v>12</v>
      </c>
      <c r="B46" s="9">
        <v>308</v>
      </c>
      <c r="C46" s="9" t="s">
        <v>8</v>
      </c>
      <c r="D46" s="9">
        <v>1150</v>
      </c>
      <c r="E46" s="9">
        <v>3500</v>
      </c>
      <c r="F46" s="9">
        <f t="shared" si="4"/>
        <v>4025000</v>
      </c>
      <c r="G46" s="9">
        <v>175000</v>
      </c>
      <c r="H46" s="9">
        <v>100000</v>
      </c>
      <c r="I46" s="9">
        <v>25000</v>
      </c>
      <c r="J46" s="9">
        <f t="shared" si="5"/>
        <v>172500</v>
      </c>
      <c r="K46" s="10">
        <f t="shared" si="6"/>
        <v>318872.75</v>
      </c>
      <c r="L46" s="10">
        <f t="shared" si="7"/>
        <v>4816372.75</v>
      </c>
    </row>
    <row r="47" spans="1:12" s="1" customFormat="1">
      <c r="A47" s="5" t="s">
        <v>12</v>
      </c>
      <c r="B47" s="6">
        <v>309</v>
      </c>
      <c r="C47" s="6" t="s">
        <v>8</v>
      </c>
      <c r="D47" s="6">
        <v>1150</v>
      </c>
      <c r="E47" s="9">
        <v>3500</v>
      </c>
      <c r="F47" s="6">
        <f t="shared" si="4"/>
        <v>4025000</v>
      </c>
      <c r="G47" s="6">
        <v>175000</v>
      </c>
      <c r="H47" s="6">
        <v>100000</v>
      </c>
      <c r="I47" s="6">
        <v>25000</v>
      </c>
      <c r="J47" s="6">
        <f t="shared" si="5"/>
        <v>172500</v>
      </c>
      <c r="K47" s="7">
        <f t="shared" si="6"/>
        <v>318872.75</v>
      </c>
      <c r="L47" s="7">
        <f t="shared" si="7"/>
        <v>4816372.75</v>
      </c>
    </row>
    <row r="48" spans="1:12" s="1" customFormat="1">
      <c r="A48" s="5" t="s">
        <v>12</v>
      </c>
      <c r="B48" s="6">
        <v>310</v>
      </c>
      <c r="C48" s="6" t="s">
        <v>8</v>
      </c>
      <c r="D48" s="6">
        <v>1150</v>
      </c>
      <c r="E48" s="9">
        <v>3500</v>
      </c>
      <c r="F48" s="6">
        <f t="shared" si="4"/>
        <v>4025000</v>
      </c>
      <c r="G48" s="6">
        <v>175000</v>
      </c>
      <c r="H48" s="6">
        <v>100000</v>
      </c>
      <c r="I48" s="6">
        <v>25000</v>
      </c>
      <c r="J48" s="6">
        <f t="shared" si="5"/>
        <v>172500</v>
      </c>
      <c r="K48" s="7">
        <f t="shared" si="6"/>
        <v>318872.75</v>
      </c>
      <c r="L48" s="7">
        <f t="shared" si="7"/>
        <v>4816372.75</v>
      </c>
    </row>
    <row r="49" spans="1:12" s="1" customFormat="1">
      <c r="A49" s="5" t="s">
        <v>12</v>
      </c>
      <c r="B49" s="6">
        <v>311</v>
      </c>
      <c r="C49" s="6" t="s">
        <v>8</v>
      </c>
      <c r="D49" s="6">
        <v>1150</v>
      </c>
      <c r="E49" s="9">
        <v>3500</v>
      </c>
      <c r="F49" s="6">
        <f t="shared" si="4"/>
        <v>4025000</v>
      </c>
      <c r="G49" s="6">
        <v>175000</v>
      </c>
      <c r="H49" s="6">
        <v>100000</v>
      </c>
      <c r="I49" s="6">
        <v>25000</v>
      </c>
      <c r="J49" s="6">
        <f t="shared" si="5"/>
        <v>172500</v>
      </c>
      <c r="K49" s="7">
        <f t="shared" si="6"/>
        <v>318872.75</v>
      </c>
      <c r="L49" s="7">
        <f t="shared" si="7"/>
        <v>4816372.75</v>
      </c>
    </row>
    <row r="50" spans="1:12" s="1" customFormat="1">
      <c r="A50" s="5" t="s">
        <v>12</v>
      </c>
      <c r="B50" s="6">
        <v>312</v>
      </c>
      <c r="C50" s="6" t="s">
        <v>8</v>
      </c>
      <c r="D50" s="6">
        <v>1150</v>
      </c>
      <c r="E50" s="9">
        <v>3500</v>
      </c>
      <c r="F50" s="6">
        <f t="shared" si="4"/>
        <v>4025000</v>
      </c>
      <c r="G50" s="6">
        <v>175000</v>
      </c>
      <c r="H50" s="6">
        <v>100000</v>
      </c>
      <c r="I50" s="6">
        <v>25000</v>
      </c>
      <c r="J50" s="6">
        <f t="shared" si="5"/>
        <v>172500</v>
      </c>
      <c r="K50" s="7">
        <f t="shared" si="6"/>
        <v>318872.75</v>
      </c>
      <c r="L50" s="7">
        <f t="shared" si="7"/>
        <v>4816372.75</v>
      </c>
    </row>
    <row r="51" spans="1:12">
      <c r="A51" s="4"/>
      <c r="B51" s="4"/>
      <c r="C51" s="4"/>
      <c r="D51" s="4"/>
      <c r="E51" s="9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9"/>
      <c r="F52" s="4"/>
      <c r="G52" s="4"/>
      <c r="H52" s="4"/>
      <c r="I52" s="4"/>
      <c r="J52" s="4"/>
      <c r="K52" s="4"/>
      <c r="L52" s="4"/>
    </row>
    <row r="53" spans="1:12" s="12" customFormat="1">
      <c r="A53" s="8" t="s">
        <v>26</v>
      </c>
      <c r="B53" s="9" t="s">
        <v>14</v>
      </c>
      <c r="C53" s="9" t="s">
        <v>27</v>
      </c>
      <c r="D53" s="9">
        <v>1100</v>
      </c>
      <c r="E53" s="9">
        <v>3500</v>
      </c>
      <c r="F53" s="9">
        <f t="shared" ref="F53:F58" si="8">D53*E53</f>
        <v>3850000</v>
      </c>
      <c r="G53" s="9">
        <v>175000</v>
      </c>
      <c r="H53" s="9">
        <v>100000</v>
      </c>
      <c r="I53" s="9">
        <v>25000</v>
      </c>
      <c r="J53" s="9">
        <f t="shared" ref="J53:J58" si="9">150*D53</f>
        <v>165000</v>
      </c>
      <c r="K53" s="10">
        <f t="shared" ref="K53:K58" si="10">(F53+G53+H53+I53+J53)*0.0709</f>
        <v>305933.5</v>
      </c>
      <c r="L53" s="10">
        <f t="shared" ref="L53:L58" si="11">F53+G53+H53+I53+J53+K53</f>
        <v>4620933.5</v>
      </c>
    </row>
    <row r="54" spans="1:12" s="11" customFormat="1">
      <c r="A54" s="8" t="s">
        <v>26</v>
      </c>
      <c r="B54" s="9" t="s">
        <v>15</v>
      </c>
      <c r="C54" s="9" t="s">
        <v>27</v>
      </c>
      <c r="D54" s="9">
        <v>835</v>
      </c>
      <c r="E54" s="9">
        <v>3500</v>
      </c>
      <c r="F54" s="9">
        <f t="shared" si="8"/>
        <v>2922500</v>
      </c>
      <c r="G54" s="9">
        <v>175000</v>
      </c>
      <c r="H54" s="9">
        <v>100000</v>
      </c>
      <c r="I54" s="9">
        <v>25000</v>
      </c>
      <c r="J54" s="9">
        <f t="shared" si="9"/>
        <v>125250</v>
      </c>
      <c r="K54" s="10">
        <f t="shared" si="10"/>
        <v>237355.47500000001</v>
      </c>
      <c r="L54" s="10">
        <f t="shared" si="11"/>
        <v>3585105.4750000001</v>
      </c>
    </row>
    <row r="55" spans="1:12" s="11" customFormat="1">
      <c r="A55" s="8" t="s">
        <v>26</v>
      </c>
      <c r="B55" s="9" t="s">
        <v>16</v>
      </c>
      <c r="C55" s="9" t="s">
        <v>27</v>
      </c>
      <c r="D55" s="9">
        <v>1120</v>
      </c>
      <c r="E55" s="9">
        <v>3500</v>
      </c>
      <c r="F55" s="9">
        <f t="shared" si="8"/>
        <v>3920000</v>
      </c>
      <c r="G55" s="9">
        <v>175000</v>
      </c>
      <c r="H55" s="9">
        <v>100000</v>
      </c>
      <c r="I55" s="9">
        <v>25000</v>
      </c>
      <c r="J55" s="9">
        <f t="shared" si="9"/>
        <v>168000</v>
      </c>
      <c r="K55" s="10">
        <f t="shared" si="10"/>
        <v>311109.2</v>
      </c>
      <c r="L55" s="10">
        <f t="shared" si="11"/>
        <v>4699109.2</v>
      </c>
    </row>
    <row r="56" spans="1:12" s="11" customFormat="1">
      <c r="A56" s="8" t="s">
        <v>26</v>
      </c>
      <c r="B56" s="9" t="s">
        <v>17</v>
      </c>
      <c r="C56" s="9" t="s">
        <v>27</v>
      </c>
      <c r="D56" s="9">
        <v>900</v>
      </c>
      <c r="E56" s="9">
        <v>3500</v>
      </c>
      <c r="F56" s="9">
        <f t="shared" si="8"/>
        <v>3150000</v>
      </c>
      <c r="G56" s="9">
        <v>175000</v>
      </c>
      <c r="H56" s="9">
        <v>100000</v>
      </c>
      <c r="I56" s="9">
        <v>25000</v>
      </c>
      <c r="J56" s="9">
        <f t="shared" si="9"/>
        <v>135000</v>
      </c>
      <c r="K56" s="10">
        <f t="shared" si="10"/>
        <v>254176.50000000003</v>
      </c>
      <c r="L56" s="10">
        <f t="shared" si="11"/>
        <v>3839176.5</v>
      </c>
    </row>
    <row r="57" spans="1:12" s="11" customFormat="1">
      <c r="A57" s="8" t="s">
        <v>26</v>
      </c>
      <c r="B57" s="9" t="s">
        <v>18</v>
      </c>
      <c r="C57" s="9" t="s">
        <v>27</v>
      </c>
      <c r="D57" s="9">
        <v>790</v>
      </c>
      <c r="E57" s="9">
        <v>3500</v>
      </c>
      <c r="F57" s="9">
        <f t="shared" si="8"/>
        <v>2765000</v>
      </c>
      <c r="G57" s="9">
        <v>175000</v>
      </c>
      <c r="H57" s="9">
        <v>100000</v>
      </c>
      <c r="I57" s="9">
        <v>25000</v>
      </c>
      <c r="J57" s="9">
        <f t="shared" si="9"/>
        <v>118500</v>
      </c>
      <c r="K57" s="10">
        <f t="shared" si="10"/>
        <v>225710.15000000002</v>
      </c>
      <c r="L57" s="10">
        <f t="shared" si="11"/>
        <v>3409210.15</v>
      </c>
    </row>
    <row r="58" spans="1:12" s="11" customFormat="1">
      <c r="A58" s="8" t="s">
        <v>26</v>
      </c>
      <c r="B58" s="9" t="s">
        <v>19</v>
      </c>
      <c r="C58" s="9" t="s">
        <v>27</v>
      </c>
      <c r="D58" s="9">
        <v>1100</v>
      </c>
      <c r="E58" s="9">
        <v>3500</v>
      </c>
      <c r="F58" s="9">
        <f t="shared" si="8"/>
        <v>3850000</v>
      </c>
      <c r="G58" s="9">
        <v>175000</v>
      </c>
      <c r="H58" s="9">
        <v>100000</v>
      </c>
      <c r="I58" s="9">
        <v>25000</v>
      </c>
      <c r="J58" s="9">
        <f t="shared" si="9"/>
        <v>165000</v>
      </c>
      <c r="K58" s="10">
        <f t="shared" si="10"/>
        <v>305933.5</v>
      </c>
      <c r="L58" s="10">
        <f t="shared" si="11"/>
        <v>4620933.5</v>
      </c>
    </row>
    <row r="59" spans="1:12" s="11" customFormat="1">
      <c r="A59" s="8" t="s">
        <v>26</v>
      </c>
      <c r="B59" s="9">
        <v>101</v>
      </c>
      <c r="C59" s="9" t="s">
        <v>27</v>
      </c>
      <c r="D59" s="9">
        <v>1100</v>
      </c>
      <c r="E59" s="9">
        <v>3500</v>
      </c>
      <c r="F59" s="9">
        <f t="shared" ref="F59:F76" si="12">D59*E59</f>
        <v>3850000</v>
      </c>
      <c r="G59" s="9">
        <v>175000</v>
      </c>
      <c r="H59" s="9">
        <v>100000</v>
      </c>
      <c r="I59" s="9">
        <v>25000</v>
      </c>
      <c r="J59" s="9">
        <f t="shared" ref="J59:J76" si="13">150*D59</f>
        <v>165000</v>
      </c>
      <c r="K59" s="10">
        <f t="shared" ref="K59:K76" si="14">(F59+G59+H59+I59+J59)*0.0709</f>
        <v>305933.5</v>
      </c>
      <c r="L59" s="10">
        <f t="shared" ref="L59:L76" si="15">F59+G59+H59+I59+J59+K59</f>
        <v>4620933.5</v>
      </c>
    </row>
    <row r="60" spans="1:12" s="11" customFormat="1">
      <c r="A60" s="8" t="s">
        <v>26</v>
      </c>
      <c r="B60" s="9">
        <v>102</v>
      </c>
      <c r="C60" s="9" t="s">
        <v>27</v>
      </c>
      <c r="D60" s="9">
        <v>835</v>
      </c>
      <c r="E60" s="9">
        <v>3500</v>
      </c>
      <c r="F60" s="9">
        <f t="shared" si="12"/>
        <v>2922500</v>
      </c>
      <c r="G60" s="9">
        <v>175000</v>
      </c>
      <c r="H60" s="9">
        <v>100000</v>
      </c>
      <c r="I60" s="9">
        <v>25000</v>
      </c>
      <c r="J60" s="9">
        <f t="shared" si="13"/>
        <v>125250</v>
      </c>
      <c r="K60" s="10">
        <f t="shared" si="14"/>
        <v>237355.47500000001</v>
      </c>
      <c r="L60" s="10">
        <f t="shared" si="15"/>
        <v>3585105.4750000001</v>
      </c>
    </row>
    <row r="61" spans="1:12" s="11" customFormat="1">
      <c r="A61" s="8" t="s">
        <v>26</v>
      </c>
      <c r="B61" s="9">
        <v>103</v>
      </c>
      <c r="C61" s="9" t="s">
        <v>27</v>
      </c>
      <c r="D61" s="9">
        <v>1120</v>
      </c>
      <c r="E61" s="9">
        <v>3500</v>
      </c>
      <c r="F61" s="9">
        <f t="shared" si="12"/>
        <v>3920000</v>
      </c>
      <c r="G61" s="9">
        <v>175000</v>
      </c>
      <c r="H61" s="9">
        <v>100000</v>
      </c>
      <c r="I61" s="9">
        <v>25000</v>
      </c>
      <c r="J61" s="9">
        <f t="shared" si="13"/>
        <v>168000</v>
      </c>
      <c r="K61" s="10">
        <f t="shared" si="14"/>
        <v>311109.2</v>
      </c>
      <c r="L61" s="10">
        <f t="shared" si="15"/>
        <v>4699109.2</v>
      </c>
    </row>
    <row r="62" spans="1:12" s="11" customFormat="1">
      <c r="A62" s="8" t="s">
        <v>26</v>
      </c>
      <c r="B62" s="9">
        <v>104</v>
      </c>
      <c r="C62" s="9" t="s">
        <v>27</v>
      </c>
      <c r="D62" s="9">
        <v>900</v>
      </c>
      <c r="E62" s="9">
        <v>3500</v>
      </c>
      <c r="F62" s="9">
        <f t="shared" si="12"/>
        <v>3150000</v>
      </c>
      <c r="G62" s="9">
        <v>175000</v>
      </c>
      <c r="H62" s="9">
        <v>100000</v>
      </c>
      <c r="I62" s="9">
        <v>25000</v>
      </c>
      <c r="J62" s="9">
        <f t="shared" si="13"/>
        <v>135000</v>
      </c>
      <c r="K62" s="10">
        <f t="shared" si="14"/>
        <v>254176.50000000003</v>
      </c>
      <c r="L62" s="10">
        <f t="shared" si="15"/>
        <v>3839176.5</v>
      </c>
    </row>
    <row r="63" spans="1:12" s="1" customFormat="1">
      <c r="A63" s="5" t="s">
        <v>26</v>
      </c>
      <c r="B63" s="6">
        <v>105</v>
      </c>
      <c r="C63" s="9" t="s">
        <v>27</v>
      </c>
      <c r="D63" s="6">
        <v>1100</v>
      </c>
      <c r="E63" s="9">
        <v>3500</v>
      </c>
      <c r="F63" s="6">
        <f t="shared" si="12"/>
        <v>3850000</v>
      </c>
      <c r="G63" s="6">
        <v>175000</v>
      </c>
      <c r="H63" s="6">
        <v>100000</v>
      </c>
      <c r="I63" s="6">
        <v>25000</v>
      </c>
      <c r="J63" s="6">
        <f t="shared" si="13"/>
        <v>165000</v>
      </c>
      <c r="K63" s="7">
        <f t="shared" si="14"/>
        <v>305933.5</v>
      </c>
      <c r="L63" s="7">
        <f t="shared" si="15"/>
        <v>4620933.5</v>
      </c>
    </row>
    <row r="64" spans="1:12" s="1" customFormat="1">
      <c r="A64" s="5" t="s">
        <v>26</v>
      </c>
      <c r="B64" s="6">
        <v>106</v>
      </c>
      <c r="C64" s="9" t="s">
        <v>27</v>
      </c>
      <c r="D64" s="6">
        <v>790</v>
      </c>
      <c r="E64" s="9">
        <v>3500</v>
      </c>
      <c r="F64" s="6">
        <f t="shared" si="12"/>
        <v>2765000</v>
      </c>
      <c r="G64" s="6">
        <v>175000</v>
      </c>
      <c r="H64" s="6">
        <v>100000</v>
      </c>
      <c r="I64" s="6">
        <v>25000</v>
      </c>
      <c r="J64" s="6">
        <f t="shared" si="13"/>
        <v>118500</v>
      </c>
      <c r="K64" s="7">
        <f t="shared" si="14"/>
        <v>225710.15000000002</v>
      </c>
      <c r="L64" s="7">
        <f t="shared" si="15"/>
        <v>3409210.15</v>
      </c>
    </row>
    <row r="65" spans="1:12" s="11" customFormat="1">
      <c r="A65" s="8" t="s">
        <v>26</v>
      </c>
      <c r="B65" s="9">
        <v>201</v>
      </c>
      <c r="C65" s="9" t="s">
        <v>27</v>
      </c>
      <c r="D65" s="9">
        <v>1100</v>
      </c>
      <c r="E65" s="9">
        <v>3500</v>
      </c>
      <c r="F65" s="9">
        <f t="shared" si="12"/>
        <v>3850000</v>
      </c>
      <c r="G65" s="9">
        <v>175000</v>
      </c>
      <c r="H65" s="9">
        <v>100000</v>
      </c>
      <c r="I65" s="9">
        <v>25000</v>
      </c>
      <c r="J65" s="9">
        <f t="shared" si="13"/>
        <v>165000</v>
      </c>
      <c r="K65" s="10">
        <f t="shared" si="14"/>
        <v>305933.5</v>
      </c>
      <c r="L65" s="10">
        <f t="shared" si="15"/>
        <v>4620933.5</v>
      </c>
    </row>
    <row r="66" spans="1:12" s="11" customFormat="1">
      <c r="A66" s="8" t="s">
        <v>26</v>
      </c>
      <c r="B66" s="9">
        <v>202</v>
      </c>
      <c r="C66" s="9" t="s">
        <v>27</v>
      </c>
      <c r="D66" s="9">
        <v>835</v>
      </c>
      <c r="E66" s="9">
        <v>3500</v>
      </c>
      <c r="F66" s="9">
        <f t="shared" si="12"/>
        <v>2922500</v>
      </c>
      <c r="G66" s="9">
        <v>175000</v>
      </c>
      <c r="H66" s="9">
        <v>100000</v>
      </c>
      <c r="I66" s="9">
        <v>25000</v>
      </c>
      <c r="J66" s="9">
        <f t="shared" si="13"/>
        <v>125250</v>
      </c>
      <c r="K66" s="10">
        <f t="shared" si="14"/>
        <v>237355.47500000001</v>
      </c>
      <c r="L66" s="10">
        <f t="shared" si="15"/>
        <v>3585105.4750000001</v>
      </c>
    </row>
    <row r="67" spans="1:12" s="11" customFormat="1">
      <c r="A67" s="8" t="s">
        <v>26</v>
      </c>
      <c r="B67" s="9">
        <v>203</v>
      </c>
      <c r="C67" s="9" t="s">
        <v>27</v>
      </c>
      <c r="D67" s="9">
        <v>1120</v>
      </c>
      <c r="E67" s="9">
        <v>3500</v>
      </c>
      <c r="F67" s="9">
        <f t="shared" si="12"/>
        <v>3920000</v>
      </c>
      <c r="G67" s="9">
        <v>175000</v>
      </c>
      <c r="H67" s="9">
        <v>100000</v>
      </c>
      <c r="I67" s="9">
        <v>25000</v>
      </c>
      <c r="J67" s="9">
        <f t="shared" si="13"/>
        <v>168000</v>
      </c>
      <c r="K67" s="10">
        <f t="shared" si="14"/>
        <v>311109.2</v>
      </c>
      <c r="L67" s="10">
        <f t="shared" si="15"/>
        <v>4699109.2</v>
      </c>
    </row>
    <row r="68" spans="1:12" s="11" customFormat="1">
      <c r="A68" s="8" t="s">
        <v>26</v>
      </c>
      <c r="B68" s="9">
        <v>204</v>
      </c>
      <c r="C68" s="9" t="s">
        <v>27</v>
      </c>
      <c r="D68" s="9">
        <v>900</v>
      </c>
      <c r="E68" s="9">
        <v>3500</v>
      </c>
      <c r="F68" s="9">
        <f t="shared" si="12"/>
        <v>3150000</v>
      </c>
      <c r="G68" s="9">
        <v>175000</v>
      </c>
      <c r="H68" s="9">
        <v>100000</v>
      </c>
      <c r="I68" s="9">
        <v>25000</v>
      </c>
      <c r="J68" s="9">
        <f t="shared" si="13"/>
        <v>135000</v>
      </c>
      <c r="K68" s="10">
        <f t="shared" si="14"/>
        <v>254176.50000000003</v>
      </c>
      <c r="L68" s="10">
        <f t="shared" si="15"/>
        <v>3839176.5</v>
      </c>
    </row>
    <row r="69" spans="1:12" s="1" customFormat="1">
      <c r="A69" s="5" t="s">
        <v>26</v>
      </c>
      <c r="B69" s="6">
        <v>205</v>
      </c>
      <c r="C69" s="9" t="s">
        <v>27</v>
      </c>
      <c r="D69" s="6">
        <v>1100</v>
      </c>
      <c r="E69" s="9">
        <v>3500</v>
      </c>
      <c r="F69" s="6">
        <f t="shared" si="12"/>
        <v>3850000</v>
      </c>
      <c r="G69" s="6">
        <v>175000</v>
      </c>
      <c r="H69" s="6">
        <v>100000</v>
      </c>
      <c r="I69" s="6">
        <v>25000</v>
      </c>
      <c r="J69" s="6">
        <f t="shared" si="13"/>
        <v>165000</v>
      </c>
      <c r="K69" s="7">
        <f t="shared" si="14"/>
        <v>305933.5</v>
      </c>
      <c r="L69" s="7">
        <f t="shared" si="15"/>
        <v>4620933.5</v>
      </c>
    </row>
    <row r="70" spans="1:12" s="11" customFormat="1">
      <c r="A70" s="8" t="s">
        <v>26</v>
      </c>
      <c r="B70" s="9">
        <v>206</v>
      </c>
      <c r="C70" s="9" t="s">
        <v>27</v>
      </c>
      <c r="D70" s="9">
        <v>790</v>
      </c>
      <c r="E70" s="9">
        <v>3500</v>
      </c>
      <c r="F70" s="9">
        <f t="shared" si="12"/>
        <v>2765000</v>
      </c>
      <c r="G70" s="9">
        <v>175000</v>
      </c>
      <c r="H70" s="9">
        <v>100000</v>
      </c>
      <c r="I70" s="9">
        <v>25000</v>
      </c>
      <c r="J70" s="9">
        <f t="shared" si="13"/>
        <v>118500</v>
      </c>
      <c r="K70" s="10">
        <f t="shared" si="14"/>
        <v>225710.15000000002</v>
      </c>
      <c r="L70" s="10">
        <f t="shared" si="15"/>
        <v>3409210.15</v>
      </c>
    </row>
    <row r="71" spans="1:12" s="11" customFormat="1">
      <c r="A71" s="8" t="s">
        <v>26</v>
      </c>
      <c r="B71" s="9">
        <v>301</v>
      </c>
      <c r="C71" s="9" t="s">
        <v>27</v>
      </c>
      <c r="D71" s="9">
        <v>1100</v>
      </c>
      <c r="E71" s="9">
        <v>3500</v>
      </c>
      <c r="F71" s="9">
        <f t="shared" si="12"/>
        <v>3850000</v>
      </c>
      <c r="G71" s="9">
        <v>175000</v>
      </c>
      <c r="H71" s="9">
        <v>100000</v>
      </c>
      <c r="I71" s="9">
        <v>25000</v>
      </c>
      <c r="J71" s="9">
        <f t="shared" si="13"/>
        <v>165000</v>
      </c>
      <c r="K71" s="10">
        <f t="shared" si="14"/>
        <v>305933.5</v>
      </c>
      <c r="L71" s="10">
        <f t="shared" si="15"/>
        <v>4620933.5</v>
      </c>
    </row>
    <row r="72" spans="1:12" s="11" customFormat="1">
      <c r="A72" s="8" t="s">
        <v>26</v>
      </c>
      <c r="B72" s="9">
        <v>302</v>
      </c>
      <c r="C72" s="9" t="s">
        <v>27</v>
      </c>
      <c r="D72" s="9">
        <v>835</v>
      </c>
      <c r="E72" s="9">
        <v>3500</v>
      </c>
      <c r="F72" s="9">
        <f t="shared" si="12"/>
        <v>2922500</v>
      </c>
      <c r="G72" s="9">
        <v>175000</v>
      </c>
      <c r="H72" s="9">
        <v>100000</v>
      </c>
      <c r="I72" s="9">
        <v>25000</v>
      </c>
      <c r="J72" s="9">
        <f t="shared" si="13"/>
        <v>125250</v>
      </c>
      <c r="K72" s="10">
        <f t="shared" si="14"/>
        <v>237355.47500000001</v>
      </c>
      <c r="L72" s="10">
        <f t="shared" si="15"/>
        <v>3585105.4750000001</v>
      </c>
    </row>
    <row r="73" spans="1:12" s="11" customFormat="1">
      <c r="A73" s="8" t="s">
        <v>26</v>
      </c>
      <c r="B73" s="9">
        <v>303</v>
      </c>
      <c r="C73" s="9" t="s">
        <v>27</v>
      </c>
      <c r="D73" s="9">
        <v>1120</v>
      </c>
      <c r="E73" s="9">
        <v>3500</v>
      </c>
      <c r="F73" s="9">
        <f t="shared" si="12"/>
        <v>3920000</v>
      </c>
      <c r="G73" s="9">
        <v>175000</v>
      </c>
      <c r="H73" s="9">
        <v>100000</v>
      </c>
      <c r="I73" s="9">
        <v>25000</v>
      </c>
      <c r="J73" s="9">
        <f t="shared" si="13"/>
        <v>168000</v>
      </c>
      <c r="K73" s="10">
        <f t="shared" si="14"/>
        <v>311109.2</v>
      </c>
      <c r="L73" s="10">
        <f t="shared" si="15"/>
        <v>4699109.2</v>
      </c>
    </row>
    <row r="74" spans="1:12" s="11" customFormat="1">
      <c r="A74" s="8" t="s">
        <v>26</v>
      </c>
      <c r="B74" s="9">
        <v>304</v>
      </c>
      <c r="C74" s="9" t="s">
        <v>27</v>
      </c>
      <c r="D74" s="9">
        <v>900</v>
      </c>
      <c r="E74" s="9">
        <v>3500</v>
      </c>
      <c r="F74" s="9">
        <f t="shared" si="12"/>
        <v>3150000</v>
      </c>
      <c r="G74" s="9">
        <v>175000</v>
      </c>
      <c r="H74" s="9">
        <v>100000</v>
      </c>
      <c r="I74" s="9">
        <v>25000</v>
      </c>
      <c r="J74" s="9">
        <f t="shared" si="13"/>
        <v>135000</v>
      </c>
      <c r="K74" s="10">
        <f t="shared" si="14"/>
        <v>254176.50000000003</v>
      </c>
      <c r="L74" s="10">
        <f t="shared" si="15"/>
        <v>3839176.5</v>
      </c>
    </row>
    <row r="75" spans="1:12" s="11" customFormat="1">
      <c r="A75" s="8" t="s">
        <v>26</v>
      </c>
      <c r="B75" s="9">
        <v>305</v>
      </c>
      <c r="C75" s="9" t="s">
        <v>27</v>
      </c>
      <c r="D75" s="9">
        <v>1100</v>
      </c>
      <c r="E75" s="9">
        <v>3500</v>
      </c>
      <c r="F75" s="9">
        <f t="shared" si="12"/>
        <v>3850000</v>
      </c>
      <c r="G75" s="9">
        <v>175000</v>
      </c>
      <c r="H75" s="9">
        <v>100000</v>
      </c>
      <c r="I75" s="9">
        <v>25000</v>
      </c>
      <c r="J75" s="9">
        <f t="shared" si="13"/>
        <v>165000</v>
      </c>
      <c r="K75" s="10">
        <f t="shared" si="14"/>
        <v>305933.5</v>
      </c>
      <c r="L75" s="10">
        <f t="shared" si="15"/>
        <v>4620933.5</v>
      </c>
    </row>
    <row r="76" spans="1:12" s="11" customFormat="1">
      <c r="A76" s="8" t="s">
        <v>26</v>
      </c>
      <c r="B76" s="9">
        <v>306</v>
      </c>
      <c r="C76" s="9" t="s">
        <v>27</v>
      </c>
      <c r="D76" s="9">
        <v>790</v>
      </c>
      <c r="E76" s="9">
        <v>3500</v>
      </c>
      <c r="F76" s="9">
        <f t="shared" si="12"/>
        <v>2765000</v>
      </c>
      <c r="G76" s="9">
        <v>175000</v>
      </c>
      <c r="H76" s="9">
        <v>100000</v>
      </c>
      <c r="I76" s="9">
        <v>25000</v>
      </c>
      <c r="J76" s="9">
        <f t="shared" si="13"/>
        <v>118500</v>
      </c>
      <c r="K76" s="10">
        <f t="shared" si="14"/>
        <v>225710.15000000002</v>
      </c>
      <c r="L76" s="10">
        <f t="shared" si="15"/>
        <v>3409210.15</v>
      </c>
    </row>
  </sheetData>
  <sortState ref="A1:L121">
    <sortCondition ref="A1:A12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 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smriti</dc:creator>
  <cp:lastModifiedBy>ajay</cp:lastModifiedBy>
  <cp:lastPrinted>2013-07-12T13:17:52Z</cp:lastPrinted>
  <dcterms:created xsi:type="dcterms:W3CDTF">2013-03-03T10:33:06Z</dcterms:created>
  <dcterms:modified xsi:type="dcterms:W3CDTF">2014-02-01T06:53:11Z</dcterms:modified>
</cp:coreProperties>
</file>